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1"/>
  </bookViews>
  <sheets>
    <sheet name="Hoja1" sheetId="1" r:id="rId1"/>
    <sheet name="CARRERA 1" sheetId="2" r:id="rId2"/>
  </sheets>
  <definedNames>
    <definedName name="COM.">#REF!</definedName>
    <definedName name="ORDEN_DE_SALIDA">'Hoja1'!$A$13:$B$20</definedName>
    <definedName name="preuba">#REF!</definedName>
    <definedName name="VUEL.">#REF!</definedName>
  </definedNames>
  <calcPr fullCalcOnLoad="1"/>
</workbook>
</file>

<file path=xl/sharedStrings.xml><?xml version="1.0" encoding="utf-8"?>
<sst xmlns="http://schemas.openxmlformats.org/spreadsheetml/2006/main" count="72" uniqueCount="27">
  <si>
    <t>MANGA</t>
  </si>
  <si>
    <t>ORDEN DE SALIDA</t>
  </si>
  <si>
    <t>PILOTO</t>
  </si>
  <si>
    <t>PISTA</t>
  </si>
  <si>
    <t>VUEL.</t>
  </si>
  <si>
    <t>COM.</t>
  </si>
  <si>
    <t>TOTAL</t>
  </si>
  <si>
    <t>TIEMPO</t>
  </si>
  <si>
    <t>CARRERA 1</t>
  </si>
  <si>
    <t>1º</t>
  </si>
  <si>
    <t>3º</t>
  </si>
  <si>
    <t>4º</t>
  </si>
  <si>
    <t>5º</t>
  </si>
  <si>
    <t>6º</t>
  </si>
  <si>
    <t>7º</t>
  </si>
  <si>
    <t>2º</t>
  </si>
  <si>
    <t>X</t>
  </si>
  <si>
    <t>XX</t>
  </si>
  <si>
    <t>XXX</t>
  </si>
  <si>
    <t xml:space="preserve">                     </t>
  </si>
  <si>
    <t>DANI / PONTIAC</t>
  </si>
  <si>
    <t xml:space="preserve">ANGEL / </t>
  </si>
  <si>
    <t>ROBER</t>
  </si>
  <si>
    <t>CARLOS / CHEVY</t>
  </si>
  <si>
    <t>JOSE CARLOS / FORD FUSION</t>
  </si>
  <si>
    <t>IGNACIO / FORD TAUNUS</t>
  </si>
  <si>
    <t>AGUSTÍN / PONTIAC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</si>
</sst>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8"/>
      <color indexed="18"/>
      <name val="Arial"/>
      <family val="2"/>
    </font>
    <font>
      <u val="single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5" borderId="3" xfId="0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2" fillId="8" borderId="0" xfId="0" applyFont="1" applyFill="1" applyAlignment="1" applyProtection="1">
      <alignment horizontal="center"/>
      <protection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 horizontal="center" vertical="center"/>
      <protection/>
    </xf>
    <xf numFmtId="0" fontId="8" fillId="5" borderId="6" xfId="0" applyFont="1" applyFill="1" applyBorder="1" applyAlignment="1" applyProtection="1">
      <alignment horizontal="center" vertical="center"/>
      <protection/>
    </xf>
    <xf numFmtId="0" fontId="9" fillId="9" borderId="7" xfId="0" applyFont="1" applyFill="1" applyBorder="1" applyAlignment="1" applyProtection="1">
      <alignment horizontal="center"/>
      <protection/>
    </xf>
    <xf numFmtId="0" fontId="9" fillId="9" borderId="8" xfId="0" applyFont="1" applyFill="1" applyBorder="1" applyAlignment="1" applyProtection="1">
      <alignment horizontal="center"/>
      <protection/>
    </xf>
    <xf numFmtId="0" fontId="6" fillId="3" borderId="9" xfId="0" applyFont="1" applyFill="1" applyBorder="1" applyAlignment="1" applyProtection="1">
      <alignment horizontal="center"/>
      <protection/>
    </xf>
    <xf numFmtId="0" fontId="6" fillId="4" borderId="9" xfId="0" applyFont="1" applyFill="1" applyBorder="1" applyAlignment="1" applyProtection="1">
      <alignment horizontal="center"/>
      <protection/>
    </xf>
    <xf numFmtId="0" fontId="6" fillId="3" borderId="10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2" fillId="10" borderId="11" xfId="0" applyFont="1" applyFill="1" applyBorder="1" applyAlignment="1" applyProtection="1">
      <alignment horizontal="center" vertical="center"/>
      <protection/>
    </xf>
    <xf numFmtId="0" fontId="2" fillId="10" borderId="12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13</xdr:row>
      <xdr:rowOff>133350</xdr:rowOff>
    </xdr:from>
    <xdr:to>
      <xdr:col>6</xdr:col>
      <xdr:colOff>285750</xdr:colOff>
      <xdr:row>16</xdr:row>
      <xdr:rowOff>76200</xdr:rowOff>
    </xdr:to>
    <xdr:sp macro="[0]!SALIDA">
      <xdr:nvSpPr>
        <xdr:cNvPr id="1" name="TextBox 2"/>
        <xdr:cNvSpPr txBox="1">
          <a:spLocks noChangeArrowheads="1"/>
        </xdr:cNvSpPr>
      </xdr:nvSpPr>
      <xdr:spPr>
        <a:xfrm>
          <a:off x="5124450" y="2305050"/>
          <a:ext cx="1133475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SALIDA</a:t>
          </a:r>
        </a:p>
      </xdr:txBody>
    </xdr:sp>
    <xdr:clientData/>
  </xdr:twoCellAnchor>
  <xdr:oneCellAnchor>
    <xdr:from>
      <xdr:col>5</xdr:col>
      <xdr:colOff>104775</xdr:colOff>
      <xdr:row>17</xdr:row>
      <xdr:rowOff>76200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5314950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6"/>
  <sheetViews>
    <sheetView workbookViewId="0" topLeftCell="A1">
      <selection activeCell="B13" sqref="B13:D20"/>
    </sheetView>
  </sheetViews>
  <sheetFormatPr defaultColWidth="11.421875" defaultRowHeight="12.75"/>
  <cols>
    <col min="1" max="1" width="18.00390625" style="1" bestFit="1" customWidth="1"/>
    <col min="2" max="2" width="25.8515625" style="1" bestFit="1" customWidth="1"/>
    <col min="3" max="16384" width="11.421875" style="1" customWidth="1"/>
  </cols>
  <sheetData>
    <row r="1" spans="2:8" ht="12.75">
      <c r="B1" s="33" t="s">
        <v>0</v>
      </c>
      <c r="C1" s="33"/>
      <c r="D1" s="33"/>
      <c r="E1" s="33"/>
      <c r="F1" s="33"/>
      <c r="G1" s="33"/>
      <c r="H1" s="33"/>
    </row>
    <row r="2" spans="1:8" ht="18">
      <c r="A2" s="10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</row>
    <row r="3" spans="1:8" ht="12.75">
      <c r="A3" s="22" t="s">
        <v>9</v>
      </c>
      <c r="B3" s="11">
        <v>1</v>
      </c>
      <c r="C3" s="11" t="s">
        <v>16</v>
      </c>
      <c r="D3" s="11">
        <v>3</v>
      </c>
      <c r="E3" s="11" t="s">
        <v>17</v>
      </c>
      <c r="F3" s="11">
        <v>4</v>
      </c>
      <c r="G3" s="11" t="s">
        <v>18</v>
      </c>
      <c r="H3" s="12">
        <v>2</v>
      </c>
    </row>
    <row r="4" spans="1:8" ht="12.75">
      <c r="A4" s="22" t="s">
        <v>15</v>
      </c>
      <c r="B4" s="11" t="s">
        <v>16</v>
      </c>
      <c r="C4" s="11">
        <v>3</v>
      </c>
      <c r="D4" s="11" t="s">
        <v>17</v>
      </c>
      <c r="E4" s="11">
        <v>4</v>
      </c>
      <c r="F4" s="11" t="s">
        <v>18</v>
      </c>
      <c r="G4" s="11">
        <v>2</v>
      </c>
      <c r="H4" s="11">
        <v>1</v>
      </c>
    </row>
    <row r="5" spans="1:8" ht="12.75">
      <c r="A5" s="22" t="s">
        <v>10</v>
      </c>
      <c r="B5" s="11">
        <v>3</v>
      </c>
      <c r="C5" s="11" t="s">
        <v>17</v>
      </c>
      <c r="D5" s="12">
        <v>4</v>
      </c>
      <c r="E5" s="11" t="s">
        <v>18</v>
      </c>
      <c r="F5" s="11">
        <v>2</v>
      </c>
      <c r="G5" s="12">
        <v>1</v>
      </c>
      <c r="H5" s="11" t="s">
        <v>16</v>
      </c>
    </row>
    <row r="6" spans="1:8" ht="12.75">
      <c r="A6" s="22" t="s">
        <v>11</v>
      </c>
      <c r="B6" s="11" t="s">
        <v>17</v>
      </c>
      <c r="C6" s="12">
        <v>4</v>
      </c>
      <c r="D6" s="11" t="s">
        <v>18</v>
      </c>
      <c r="E6" s="12">
        <v>2</v>
      </c>
      <c r="F6" s="12">
        <v>1</v>
      </c>
      <c r="G6" s="11" t="s">
        <v>16</v>
      </c>
      <c r="H6" s="11">
        <v>3</v>
      </c>
    </row>
    <row r="7" spans="1:8" ht="12.75">
      <c r="A7" s="22" t="s">
        <v>12</v>
      </c>
      <c r="B7" s="12">
        <v>4</v>
      </c>
      <c r="C7" s="11" t="s">
        <v>18</v>
      </c>
      <c r="D7" s="11">
        <v>2</v>
      </c>
      <c r="E7" s="11">
        <v>1</v>
      </c>
      <c r="F7" s="11" t="s">
        <v>16</v>
      </c>
      <c r="G7" s="11">
        <v>3</v>
      </c>
      <c r="H7" s="11" t="s">
        <v>17</v>
      </c>
    </row>
    <row r="8" spans="1:8" ht="12.75">
      <c r="A8" s="22" t="s">
        <v>13</v>
      </c>
      <c r="B8" s="11" t="s">
        <v>18</v>
      </c>
      <c r="C8" s="12">
        <v>2</v>
      </c>
      <c r="D8" s="11">
        <v>1</v>
      </c>
      <c r="E8" s="11" t="s">
        <v>16</v>
      </c>
      <c r="F8" s="11">
        <v>3</v>
      </c>
      <c r="G8" s="11" t="s">
        <v>17</v>
      </c>
      <c r="H8" s="11">
        <v>4</v>
      </c>
    </row>
    <row r="9" spans="1:8" ht="12.75">
      <c r="A9" s="22" t="s">
        <v>14</v>
      </c>
      <c r="B9" s="11">
        <v>2</v>
      </c>
      <c r="C9" s="12">
        <v>1</v>
      </c>
      <c r="D9" s="11" t="s">
        <v>16</v>
      </c>
      <c r="E9" s="12">
        <v>3</v>
      </c>
      <c r="F9" s="11" t="s">
        <v>17</v>
      </c>
      <c r="G9" s="11">
        <v>4</v>
      </c>
      <c r="H9" s="11" t="s">
        <v>18</v>
      </c>
    </row>
    <row r="10" ht="12.75"/>
    <row r="11" ht="12.75"/>
    <row r="12" ht="12.75"/>
    <row r="13" spans="1:13" ht="12.75">
      <c r="A13" s="24" t="s">
        <v>1</v>
      </c>
      <c r="B13" s="24" t="s">
        <v>19</v>
      </c>
      <c r="C13" s="32" t="s">
        <v>7</v>
      </c>
      <c r="D13" s="32"/>
      <c r="M13" s="13"/>
    </row>
    <row r="14" spans="1:14" ht="12.75">
      <c r="A14" s="22" t="s">
        <v>9</v>
      </c>
      <c r="B14" s="23" t="s">
        <v>22</v>
      </c>
      <c r="C14" s="23">
        <v>15</v>
      </c>
      <c r="D14" s="23">
        <v>410</v>
      </c>
      <c r="N14" s="13"/>
    </row>
    <row r="15" spans="1:4" ht="12.75">
      <c r="A15" s="22" t="s">
        <v>15</v>
      </c>
      <c r="B15" s="23" t="s">
        <v>23</v>
      </c>
      <c r="C15" s="23">
        <v>15</v>
      </c>
      <c r="D15" s="23">
        <v>434</v>
      </c>
    </row>
    <row r="16" spans="1:4" ht="12.75">
      <c r="A16" s="22" t="s">
        <v>10</v>
      </c>
      <c r="B16" s="23" t="s">
        <v>21</v>
      </c>
      <c r="C16" s="23">
        <v>15</v>
      </c>
      <c r="D16" s="23">
        <v>842</v>
      </c>
    </row>
    <row r="17" spans="1:4" ht="12.75">
      <c r="A17" s="22" t="s">
        <v>11</v>
      </c>
      <c r="B17" s="23" t="s">
        <v>26</v>
      </c>
      <c r="C17" s="23">
        <v>15</v>
      </c>
      <c r="D17" s="23">
        <v>899</v>
      </c>
    </row>
    <row r="18" spans="1:4" ht="12.75">
      <c r="A18" s="22" t="s">
        <v>12</v>
      </c>
      <c r="B18" s="23" t="s">
        <v>25</v>
      </c>
      <c r="C18" s="23">
        <v>16</v>
      </c>
      <c r="D18" s="23">
        <v>24</v>
      </c>
    </row>
    <row r="19" spans="1:4" ht="12.75">
      <c r="A19" s="22" t="s">
        <v>13</v>
      </c>
      <c r="B19" s="23" t="s">
        <v>20</v>
      </c>
      <c r="C19" s="23">
        <v>16</v>
      </c>
      <c r="D19" s="23">
        <v>419</v>
      </c>
    </row>
    <row r="20" spans="1:4" ht="12.75">
      <c r="A20" s="22" t="s">
        <v>14</v>
      </c>
      <c r="B20" s="23" t="s">
        <v>24</v>
      </c>
      <c r="C20" s="23">
        <v>17</v>
      </c>
      <c r="D20" s="23">
        <v>137</v>
      </c>
    </row>
    <row r="22" ht="12.75">
      <c r="E22" s="13"/>
    </row>
    <row r="26" ht="12.75">
      <c r="I26" s="13"/>
    </row>
  </sheetData>
  <mergeCells count="2">
    <mergeCell ref="C13:D13"/>
    <mergeCell ref="B1:H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18"/>
  <sheetViews>
    <sheetView tabSelected="1" zoomScale="70" zoomScaleNormal="70" workbookViewId="0" topLeftCell="A1">
      <selection activeCell="B7" sqref="B7:C7"/>
    </sheetView>
  </sheetViews>
  <sheetFormatPr defaultColWidth="11.421875" defaultRowHeight="12.75"/>
  <cols>
    <col min="1" max="1" width="42.28125" style="16" customWidth="1"/>
    <col min="2" max="2" width="6.421875" style="16" bestFit="1" customWidth="1"/>
    <col min="3" max="3" width="5.8515625" style="16" bestFit="1" customWidth="1"/>
    <col min="4" max="4" width="6.421875" style="16" bestFit="1" customWidth="1"/>
    <col min="5" max="5" width="5.8515625" style="16" bestFit="1" customWidth="1"/>
    <col min="6" max="6" width="6.421875" style="16" bestFit="1" customWidth="1"/>
    <col min="7" max="7" width="5.8515625" style="16" bestFit="1" customWidth="1"/>
    <col min="8" max="8" width="6.421875" style="16" bestFit="1" customWidth="1"/>
    <col min="9" max="9" width="5.8515625" style="16" bestFit="1" customWidth="1"/>
    <col min="10" max="10" width="6.421875" style="16" bestFit="1" customWidth="1"/>
    <col min="11" max="11" width="5.8515625" style="16" bestFit="1" customWidth="1"/>
    <col min="12" max="12" width="6.421875" style="16" bestFit="1" customWidth="1"/>
    <col min="13" max="13" width="5.8515625" style="16" bestFit="1" customWidth="1"/>
    <col min="14" max="14" width="6.421875" style="16" bestFit="1" customWidth="1"/>
    <col min="15" max="15" width="5.8515625" style="16" bestFit="1" customWidth="1"/>
    <col min="16" max="17" width="7.140625" style="16" bestFit="1" customWidth="1"/>
    <col min="18" max="16384" width="11.421875" style="16" customWidth="1"/>
  </cols>
  <sheetData>
    <row r="1" spans="1:17" s="17" customFormat="1" ht="20.25">
      <c r="A1" s="16"/>
      <c r="B1" s="36" t="s">
        <v>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17" customFormat="1" ht="18">
      <c r="A2" s="16"/>
      <c r="B2" s="47">
        <v>1</v>
      </c>
      <c r="C2" s="47"/>
      <c r="D2" s="49">
        <v>2</v>
      </c>
      <c r="E2" s="49"/>
      <c r="F2" s="47">
        <v>3</v>
      </c>
      <c r="G2" s="47"/>
      <c r="H2" s="49">
        <v>4</v>
      </c>
      <c r="I2" s="49"/>
      <c r="J2" s="47">
        <v>5</v>
      </c>
      <c r="K2" s="47"/>
      <c r="L2" s="49">
        <v>6</v>
      </c>
      <c r="M2" s="49"/>
      <c r="N2" s="47">
        <v>7</v>
      </c>
      <c r="O2" s="47"/>
      <c r="P2" s="53" t="s">
        <v>6</v>
      </c>
      <c r="Q2" s="53"/>
      <c r="R2" s="18"/>
    </row>
    <row r="3" spans="1:17" s="17" customFormat="1" ht="12.75">
      <c r="A3" s="16"/>
      <c r="B3" s="48" t="s">
        <v>3</v>
      </c>
      <c r="C3" s="48"/>
      <c r="D3" s="50" t="s">
        <v>3</v>
      </c>
      <c r="E3" s="50"/>
      <c r="F3" s="48" t="s">
        <v>3</v>
      </c>
      <c r="G3" s="48"/>
      <c r="H3" s="50" t="s">
        <v>3</v>
      </c>
      <c r="I3" s="50"/>
      <c r="J3" s="48" t="s">
        <v>3</v>
      </c>
      <c r="K3" s="48"/>
      <c r="L3" s="50" t="s">
        <v>3</v>
      </c>
      <c r="M3" s="50"/>
      <c r="N3" s="48" t="s">
        <v>3</v>
      </c>
      <c r="O3" s="48"/>
      <c r="P3" s="54"/>
      <c r="Q3" s="54"/>
    </row>
    <row r="4" spans="1:17" s="17" customFormat="1" ht="18.75" thickBot="1">
      <c r="A4" s="30" t="s">
        <v>2</v>
      </c>
      <c r="B4" s="19" t="s">
        <v>4</v>
      </c>
      <c r="C4" s="19" t="s">
        <v>5</v>
      </c>
      <c r="D4" s="20" t="s">
        <v>4</v>
      </c>
      <c r="E4" s="20" t="s">
        <v>5</v>
      </c>
      <c r="F4" s="19" t="s">
        <v>4</v>
      </c>
      <c r="G4" s="19" t="s">
        <v>5</v>
      </c>
      <c r="H4" s="20" t="s">
        <v>4</v>
      </c>
      <c r="I4" s="20" t="s">
        <v>5</v>
      </c>
      <c r="J4" s="19" t="s">
        <v>4</v>
      </c>
      <c r="K4" s="19" t="s">
        <v>5</v>
      </c>
      <c r="L4" s="20" t="s">
        <v>4</v>
      </c>
      <c r="M4" s="20" t="s">
        <v>5</v>
      </c>
      <c r="N4" s="19" t="s">
        <v>4</v>
      </c>
      <c r="O4" s="19" t="s">
        <v>5</v>
      </c>
      <c r="P4" s="21" t="s">
        <v>4</v>
      </c>
      <c r="Q4" s="21" t="s">
        <v>5</v>
      </c>
    </row>
    <row r="5" spans="1:17" s="17" customFormat="1" ht="24" customHeight="1">
      <c r="A5" s="44" t="str">
        <f>VLOOKUP(Hoja1!A14,ORDEN_DE_SALIDA,2,FALSE)</f>
        <v>ROBER</v>
      </c>
      <c r="B5" s="42">
        <f>Hoja1!B3</f>
        <v>1</v>
      </c>
      <c r="C5" s="42"/>
      <c r="D5" s="39" t="str">
        <f>Hoja1!C3</f>
        <v>X</v>
      </c>
      <c r="E5" s="39"/>
      <c r="F5" s="42">
        <f>Hoja1!D3</f>
        <v>3</v>
      </c>
      <c r="G5" s="42"/>
      <c r="H5" s="39" t="str">
        <f>Hoja1!E3</f>
        <v>XX</v>
      </c>
      <c r="I5" s="39"/>
      <c r="J5" s="42">
        <f>Hoja1!F3</f>
        <v>4</v>
      </c>
      <c r="K5" s="42"/>
      <c r="L5" s="39" t="str">
        <f>Hoja1!G3</f>
        <v>XXX</v>
      </c>
      <c r="M5" s="41"/>
      <c r="N5" s="42">
        <f>Hoja1!H3</f>
        <v>2</v>
      </c>
      <c r="O5" s="43"/>
      <c r="P5" s="55">
        <f>B6+F6+J6+N6</f>
        <v>141</v>
      </c>
      <c r="Q5" s="55">
        <f>C6+G6+K6+O6</f>
        <v>3</v>
      </c>
    </row>
    <row r="6" spans="1:17" s="17" customFormat="1" ht="18.75" customHeight="1" thickBot="1">
      <c r="A6" s="45"/>
      <c r="B6" s="2">
        <v>36</v>
      </c>
      <c r="C6" s="3"/>
      <c r="D6" s="7"/>
      <c r="E6" s="8"/>
      <c r="F6" s="14">
        <v>33</v>
      </c>
      <c r="G6" s="15"/>
      <c r="H6" s="7"/>
      <c r="I6" s="8"/>
      <c r="J6" s="2">
        <v>36</v>
      </c>
      <c r="K6" s="3"/>
      <c r="L6" s="7"/>
      <c r="M6" s="8"/>
      <c r="N6" s="2">
        <v>36</v>
      </c>
      <c r="O6" s="26">
        <v>3</v>
      </c>
      <c r="P6" s="56"/>
      <c r="Q6" s="56"/>
    </row>
    <row r="7" spans="1:17" s="17" customFormat="1" ht="24" customHeight="1">
      <c r="A7" s="51" t="str">
        <f>VLOOKUP(Hoja1!A15,ORDEN_DE_SALIDA,2,FALSE)</f>
        <v>CARLOS / CHEVY</v>
      </c>
      <c r="B7" s="39" t="str">
        <f>Hoja1!B4</f>
        <v>X</v>
      </c>
      <c r="C7" s="39"/>
      <c r="D7" s="38">
        <f>Hoja1!C4</f>
        <v>3</v>
      </c>
      <c r="E7" s="38"/>
      <c r="F7" s="39" t="str">
        <f>Hoja1!D4</f>
        <v>XX</v>
      </c>
      <c r="G7" s="39"/>
      <c r="H7" s="38">
        <f>Hoja1!E4</f>
        <v>4</v>
      </c>
      <c r="I7" s="38"/>
      <c r="J7" s="39" t="str">
        <f>Hoja1!F4</f>
        <v>XXX</v>
      </c>
      <c r="K7" s="39"/>
      <c r="L7" s="38">
        <f>Hoja1!G4</f>
        <v>2</v>
      </c>
      <c r="M7" s="40"/>
      <c r="N7" s="42">
        <f>Hoja1!H4</f>
        <v>1</v>
      </c>
      <c r="O7" s="43"/>
      <c r="P7" s="34">
        <f>+D8+H8+L8+N8</f>
        <v>136</v>
      </c>
      <c r="Q7" s="34">
        <f>+E8+I8+M8+O8</f>
        <v>0</v>
      </c>
    </row>
    <row r="8" spans="1:17" s="17" customFormat="1" ht="18.75" customHeight="1" thickBot="1">
      <c r="A8" s="52"/>
      <c r="B8" s="7"/>
      <c r="C8" s="8"/>
      <c r="D8" s="27">
        <v>33</v>
      </c>
      <c r="E8" s="28"/>
      <c r="F8" s="7"/>
      <c r="G8" s="8"/>
      <c r="H8" s="4">
        <v>33</v>
      </c>
      <c r="I8" s="31"/>
      <c r="J8" s="7"/>
      <c r="K8" s="8"/>
      <c r="L8" s="4">
        <v>35</v>
      </c>
      <c r="M8" s="6"/>
      <c r="N8" s="2">
        <v>35</v>
      </c>
      <c r="O8" s="26"/>
      <c r="P8" s="35"/>
      <c r="Q8" s="35"/>
    </row>
    <row r="9" spans="1:17" s="17" customFormat="1" ht="24" customHeight="1">
      <c r="A9" s="44" t="str">
        <f>VLOOKUP(Hoja1!A16,ORDEN_DE_SALIDA,2,FALSE)</f>
        <v>ANGEL / </v>
      </c>
      <c r="B9" s="42">
        <f>Hoja1!B5</f>
        <v>3</v>
      </c>
      <c r="C9" s="42"/>
      <c r="D9" s="39" t="str">
        <f>Hoja1!C5</f>
        <v>XX</v>
      </c>
      <c r="E9" s="39"/>
      <c r="F9" s="42">
        <f>Hoja1!D5</f>
        <v>4</v>
      </c>
      <c r="G9" s="42"/>
      <c r="H9" s="39" t="str">
        <f>Hoja1!E5</f>
        <v>XXX</v>
      </c>
      <c r="I9" s="39"/>
      <c r="J9" s="42">
        <f>Hoja1!F5</f>
        <v>2</v>
      </c>
      <c r="K9" s="42"/>
      <c r="L9" s="38">
        <f>Hoja1!G5</f>
        <v>1</v>
      </c>
      <c r="M9" s="40"/>
      <c r="N9" s="39" t="str">
        <f>Hoja1!H5</f>
        <v>X</v>
      </c>
      <c r="O9" s="41"/>
      <c r="P9" s="34">
        <f>+B10+F10+J10+L10</f>
        <v>141</v>
      </c>
      <c r="Q9" s="34">
        <f>+C10+G10+K10+M10</f>
        <v>2</v>
      </c>
    </row>
    <row r="10" spans="1:17" s="17" customFormat="1" ht="18.75" customHeight="1" thickBot="1">
      <c r="A10" s="45"/>
      <c r="B10" s="2">
        <v>35</v>
      </c>
      <c r="C10" s="3"/>
      <c r="D10" s="7"/>
      <c r="E10" s="8"/>
      <c r="F10" s="2">
        <v>34</v>
      </c>
      <c r="G10" s="3"/>
      <c r="H10" s="7"/>
      <c r="I10" s="8"/>
      <c r="J10" s="14">
        <v>38</v>
      </c>
      <c r="K10" s="15"/>
      <c r="L10" s="27">
        <v>34</v>
      </c>
      <c r="M10" s="28">
        <v>2</v>
      </c>
      <c r="N10" s="7"/>
      <c r="O10" s="8"/>
      <c r="P10" s="35"/>
      <c r="Q10" s="35"/>
    </row>
    <row r="11" spans="1:17" s="17" customFormat="1" ht="24" customHeight="1">
      <c r="A11" s="51" t="str">
        <f>VLOOKUP(Hoja1!A17,ORDEN_DE_SALIDA,2,FALSE)</f>
        <v>AGUSTÍN / PONTIAC</v>
      </c>
      <c r="B11" s="39" t="str">
        <f>Hoja1!B6</f>
        <v>XX</v>
      </c>
      <c r="C11" s="39"/>
      <c r="D11" s="38">
        <f>Hoja1!C6</f>
        <v>4</v>
      </c>
      <c r="E11" s="38"/>
      <c r="F11" s="39" t="str">
        <f>Hoja1!D6</f>
        <v>XXX</v>
      </c>
      <c r="G11" s="39"/>
      <c r="H11" s="38">
        <f>Hoja1!E6</f>
        <v>2</v>
      </c>
      <c r="I11" s="38"/>
      <c r="J11" s="42">
        <f>Hoja1!F6</f>
        <v>1</v>
      </c>
      <c r="K11" s="42"/>
      <c r="L11" s="39" t="str">
        <f>Hoja1!G6</f>
        <v>X</v>
      </c>
      <c r="M11" s="41"/>
      <c r="N11" s="42">
        <f>Hoja1!H6</f>
        <v>3</v>
      </c>
      <c r="O11" s="43"/>
      <c r="P11" s="34">
        <f>+D12+H12+J12+N12</f>
        <v>132</v>
      </c>
      <c r="Q11" s="34">
        <f>+E12+I12+K12+L12+O12</f>
        <v>0</v>
      </c>
    </row>
    <row r="12" spans="1:17" s="17" customFormat="1" ht="18.75" customHeight="1" thickBot="1">
      <c r="A12" s="52"/>
      <c r="B12" s="7"/>
      <c r="C12" s="8"/>
      <c r="D12" s="4">
        <v>32</v>
      </c>
      <c r="E12" s="5"/>
      <c r="F12" s="7"/>
      <c r="G12" s="8"/>
      <c r="H12" s="27">
        <v>35</v>
      </c>
      <c r="I12" s="28"/>
      <c r="J12" s="14">
        <v>33</v>
      </c>
      <c r="K12" s="15"/>
      <c r="L12" s="7"/>
      <c r="M12" s="9"/>
      <c r="N12" s="2">
        <v>32</v>
      </c>
      <c r="O12" s="26"/>
      <c r="P12" s="35"/>
      <c r="Q12" s="35"/>
    </row>
    <row r="13" spans="1:17" s="17" customFormat="1" ht="24" customHeight="1">
      <c r="A13" s="44" t="str">
        <f>VLOOKUP(Hoja1!A18,ORDEN_DE_SALIDA,2,FALSE)</f>
        <v>IGNACIO / FORD TAUNUS</v>
      </c>
      <c r="B13" s="42">
        <f>Hoja1!B7</f>
        <v>4</v>
      </c>
      <c r="C13" s="42"/>
      <c r="D13" s="39" t="str">
        <f>Hoja1!C7</f>
        <v>XXX</v>
      </c>
      <c r="E13" s="39"/>
      <c r="F13" s="42">
        <f>Hoja1!D7</f>
        <v>2</v>
      </c>
      <c r="G13" s="42"/>
      <c r="H13" s="38">
        <f>Hoja1!E7</f>
        <v>1</v>
      </c>
      <c r="I13" s="38"/>
      <c r="J13" s="39" t="str">
        <f>Hoja1!F7</f>
        <v>X</v>
      </c>
      <c r="K13" s="39"/>
      <c r="L13" s="38">
        <f>Hoja1!G7</f>
        <v>3</v>
      </c>
      <c r="M13" s="40"/>
      <c r="N13" s="39" t="str">
        <f>Hoja1!H7</f>
        <v>XX</v>
      </c>
      <c r="O13" s="41"/>
      <c r="P13" s="34">
        <f>+B14+F14+H14+L14</f>
        <v>122</v>
      </c>
      <c r="Q13" s="34">
        <f>+C14+G14+I14+M14</f>
        <v>0</v>
      </c>
    </row>
    <row r="14" spans="1:17" s="17" customFormat="1" ht="18.75" customHeight="1" thickBot="1">
      <c r="A14" s="45"/>
      <c r="B14" s="14">
        <v>30</v>
      </c>
      <c r="C14" s="15"/>
      <c r="D14" s="7"/>
      <c r="E14" s="8"/>
      <c r="F14" s="14">
        <v>33</v>
      </c>
      <c r="G14" s="15"/>
      <c r="H14" s="4">
        <v>30</v>
      </c>
      <c r="I14" s="5"/>
      <c r="J14" s="7"/>
      <c r="K14" s="8"/>
      <c r="L14" s="27">
        <v>29</v>
      </c>
      <c r="M14" s="29"/>
      <c r="N14" s="7"/>
      <c r="O14" s="8"/>
      <c r="P14" s="35"/>
      <c r="Q14" s="35"/>
    </row>
    <row r="15" spans="1:17" s="17" customFormat="1" ht="24" customHeight="1">
      <c r="A15" s="51" t="str">
        <f>VLOOKUP(Hoja1!A19,ORDEN_DE_SALIDA,2,FALSE)</f>
        <v>DANI / PONTIAC</v>
      </c>
      <c r="B15" s="39" t="str">
        <f>Hoja1!B8</f>
        <v>XXX</v>
      </c>
      <c r="C15" s="39"/>
      <c r="D15" s="38">
        <f>Hoja1!C8</f>
        <v>2</v>
      </c>
      <c r="E15" s="38"/>
      <c r="F15" s="42">
        <f>Hoja1!D8</f>
        <v>1</v>
      </c>
      <c r="G15" s="42"/>
      <c r="H15" s="39" t="str">
        <f>Hoja1!E8</f>
        <v>X</v>
      </c>
      <c r="I15" s="39"/>
      <c r="J15" s="42">
        <f>Hoja1!F8</f>
        <v>3</v>
      </c>
      <c r="K15" s="42"/>
      <c r="L15" s="39" t="str">
        <f>Hoja1!G8</f>
        <v>XX</v>
      </c>
      <c r="M15" s="41"/>
      <c r="N15" s="42">
        <f>Hoja1!H8</f>
        <v>4</v>
      </c>
      <c r="O15" s="43"/>
      <c r="P15" s="34">
        <f>+D16+F16+J16+N16</f>
        <v>131</v>
      </c>
      <c r="Q15" s="34">
        <f>+E16+G16+K16+O16</f>
        <v>0</v>
      </c>
    </row>
    <row r="16" spans="1:17" s="17" customFormat="1" ht="18.75" customHeight="1" thickBot="1">
      <c r="A16" s="52"/>
      <c r="B16" s="7"/>
      <c r="C16" s="8"/>
      <c r="D16" s="27">
        <v>35</v>
      </c>
      <c r="E16" s="28"/>
      <c r="F16" s="2">
        <v>34</v>
      </c>
      <c r="G16" s="3"/>
      <c r="H16" s="7"/>
      <c r="I16" s="8"/>
      <c r="J16" s="2">
        <v>32</v>
      </c>
      <c r="K16" s="3"/>
      <c r="L16" s="7"/>
      <c r="M16" s="8"/>
      <c r="N16" s="2">
        <v>30</v>
      </c>
      <c r="O16" s="26"/>
      <c r="P16" s="35"/>
      <c r="Q16" s="35"/>
    </row>
    <row r="17" spans="1:17" s="17" customFormat="1" ht="23.25">
      <c r="A17" s="44" t="str">
        <f>VLOOKUP(Hoja1!A20,ORDEN_DE_SALIDA,2,FALSE)</f>
        <v>JOSE CARLOS / FORD FUSION</v>
      </c>
      <c r="B17" s="46">
        <f>Hoja1!B9</f>
        <v>2</v>
      </c>
      <c r="C17" s="46"/>
      <c r="D17" s="38">
        <f>Hoja1!C9</f>
        <v>1</v>
      </c>
      <c r="E17" s="38"/>
      <c r="F17" s="39" t="str">
        <f>Hoja1!D9</f>
        <v>X</v>
      </c>
      <c r="G17" s="39"/>
      <c r="H17" s="38">
        <f>Hoja1!E9</f>
        <v>3</v>
      </c>
      <c r="I17" s="38"/>
      <c r="J17" s="39" t="str">
        <f>Hoja1!F9</f>
        <v>XX</v>
      </c>
      <c r="K17" s="39"/>
      <c r="L17" s="38">
        <f>Hoja1!G9</f>
        <v>4</v>
      </c>
      <c r="M17" s="40"/>
      <c r="N17" s="39" t="str">
        <f>Hoja1!H9</f>
        <v>XXX</v>
      </c>
      <c r="O17" s="41"/>
      <c r="P17" s="34">
        <f>+B18+D18+H18+L18</f>
        <v>141</v>
      </c>
      <c r="Q17" s="34">
        <f>+C18+E18+I18+M18</f>
        <v>1</v>
      </c>
    </row>
    <row r="18" spans="1:17" s="17" customFormat="1" ht="18.75" customHeight="1" thickBot="1">
      <c r="A18" s="45"/>
      <c r="B18" s="14">
        <v>35</v>
      </c>
      <c r="C18" s="15"/>
      <c r="D18" s="27">
        <v>35</v>
      </c>
      <c r="E18" s="28"/>
      <c r="F18" s="7"/>
      <c r="G18" s="8"/>
      <c r="H18" s="4">
        <v>36</v>
      </c>
      <c r="I18" s="5"/>
      <c r="J18" s="7"/>
      <c r="K18" s="8"/>
      <c r="L18" s="4">
        <v>35</v>
      </c>
      <c r="M18" s="6">
        <v>1</v>
      </c>
      <c r="N18" s="7"/>
      <c r="O18" s="8"/>
      <c r="P18" s="35"/>
      <c r="Q18" s="35"/>
    </row>
  </sheetData>
  <mergeCells count="87">
    <mergeCell ref="Q11:Q12"/>
    <mergeCell ref="Q13:Q14"/>
    <mergeCell ref="Q15:Q16"/>
    <mergeCell ref="P9:P10"/>
    <mergeCell ref="P11:P12"/>
    <mergeCell ref="P13:P14"/>
    <mergeCell ref="P15:P16"/>
    <mergeCell ref="Q9:Q10"/>
    <mergeCell ref="P2:Q2"/>
    <mergeCell ref="P3:Q3"/>
    <mergeCell ref="P5:P6"/>
    <mergeCell ref="P7:P8"/>
    <mergeCell ref="Q5:Q6"/>
    <mergeCell ref="Q7:Q8"/>
    <mergeCell ref="L9:M9"/>
    <mergeCell ref="L11:M11"/>
    <mergeCell ref="L13:M13"/>
    <mergeCell ref="L15:M15"/>
    <mergeCell ref="L2:M2"/>
    <mergeCell ref="L3:M3"/>
    <mergeCell ref="L5:M5"/>
    <mergeCell ref="L7:M7"/>
    <mergeCell ref="J9:K9"/>
    <mergeCell ref="J11:K11"/>
    <mergeCell ref="J13:K13"/>
    <mergeCell ref="J15:K15"/>
    <mergeCell ref="H7:I7"/>
    <mergeCell ref="F5:G5"/>
    <mergeCell ref="H2:I2"/>
    <mergeCell ref="H3:I3"/>
    <mergeCell ref="H5:I5"/>
    <mergeCell ref="J2:K2"/>
    <mergeCell ref="J3:K3"/>
    <mergeCell ref="J7:K7"/>
    <mergeCell ref="J5:K5"/>
    <mergeCell ref="H13:I13"/>
    <mergeCell ref="A15:A16"/>
    <mergeCell ref="B15:C15"/>
    <mergeCell ref="D15:E15"/>
    <mergeCell ref="F15:G15"/>
    <mergeCell ref="H15:I15"/>
    <mergeCell ref="A13:A14"/>
    <mergeCell ref="B13:C13"/>
    <mergeCell ref="D13:E13"/>
    <mergeCell ref="F13:G13"/>
    <mergeCell ref="H9:I9"/>
    <mergeCell ref="A11:A12"/>
    <mergeCell ref="B11:C11"/>
    <mergeCell ref="D11:E11"/>
    <mergeCell ref="F11:G11"/>
    <mergeCell ref="H11:I11"/>
    <mergeCell ref="A9:A10"/>
    <mergeCell ref="B9:C9"/>
    <mergeCell ref="D9:E9"/>
    <mergeCell ref="F9:G9"/>
    <mergeCell ref="A7:A8"/>
    <mergeCell ref="B7:C7"/>
    <mergeCell ref="D7:E7"/>
    <mergeCell ref="F7:G7"/>
    <mergeCell ref="B5:C5"/>
    <mergeCell ref="A5:A6"/>
    <mergeCell ref="B2:C2"/>
    <mergeCell ref="B3:C3"/>
    <mergeCell ref="D2:E2"/>
    <mergeCell ref="D3:E3"/>
    <mergeCell ref="D5:E5"/>
    <mergeCell ref="F2:G2"/>
    <mergeCell ref="F3:G3"/>
    <mergeCell ref="N15:O15"/>
    <mergeCell ref="N2:O2"/>
    <mergeCell ref="N3:O3"/>
    <mergeCell ref="N5:O5"/>
    <mergeCell ref="N7:O7"/>
    <mergeCell ref="A17:A18"/>
    <mergeCell ref="B17:C17"/>
    <mergeCell ref="D17:E17"/>
    <mergeCell ref="F17:G17"/>
    <mergeCell ref="P17:P18"/>
    <mergeCell ref="Q17:Q18"/>
    <mergeCell ref="B1:Q1"/>
    <mergeCell ref="H17:I17"/>
    <mergeCell ref="J17:K17"/>
    <mergeCell ref="L17:M17"/>
    <mergeCell ref="N17:O17"/>
    <mergeCell ref="N9:O9"/>
    <mergeCell ref="N11:O11"/>
    <mergeCell ref="N13:O13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tragsega</cp:lastModifiedBy>
  <cp:lastPrinted>2004-01-24T10:29:12Z</cp:lastPrinted>
  <dcterms:created xsi:type="dcterms:W3CDTF">2004-01-24T08:59:01Z</dcterms:created>
  <dcterms:modified xsi:type="dcterms:W3CDTF">2008-02-24T16:51:42Z</dcterms:modified>
  <cp:category/>
  <cp:version/>
  <cp:contentType/>
  <cp:contentStatus/>
</cp:coreProperties>
</file>